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umu\Desktop\"/>
    </mc:Choice>
  </mc:AlternateContent>
  <bookViews>
    <workbookView xWindow="0" yWindow="810" windowWidth="18000" windowHeight="10590"/>
  </bookViews>
  <sheets>
    <sheet name="愛知県内割り当て" sheetId="2" r:id="rId1"/>
  </sheets>
  <definedNames>
    <definedName name="_xlnm.Print_Area" localSheetId="0">愛知県内割り当て!$A$1:$T$41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2" l="1"/>
  <c r="K39" i="2"/>
  <c r="J39" i="2"/>
  <c r="L36" i="2"/>
  <c r="L37" i="2"/>
  <c r="L38" i="2"/>
  <c r="L32" i="2"/>
  <c r="L33" i="2"/>
  <c r="L34" i="2"/>
  <c r="L35" i="2"/>
  <c r="L10" i="2"/>
  <c r="P19" i="2"/>
  <c r="O19" i="2"/>
  <c r="L8" i="2" l="1"/>
  <c r="L6" i="2"/>
  <c r="L9" i="2"/>
  <c r="L14" i="2"/>
  <c r="L7" i="2"/>
  <c r="L15" i="2"/>
  <c r="L16" i="2"/>
  <c r="L24" i="2"/>
  <c r="L17" i="2"/>
  <c r="L25" i="2"/>
  <c r="L26" i="2"/>
  <c r="L19" i="2"/>
  <c r="L13" i="2"/>
  <c r="L27" i="2"/>
  <c r="L12" i="2"/>
  <c r="L20" i="2"/>
  <c r="L23" i="2"/>
  <c r="L18" i="2"/>
  <c r="L28" i="2"/>
  <c r="L29" i="2"/>
  <c r="L30" i="2"/>
  <c r="L31" i="2"/>
  <c r="L21" i="2"/>
  <c r="L22" i="2"/>
  <c r="L5" i="2"/>
  <c r="L39" i="2" l="1"/>
  <c r="F33" i="2"/>
  <c r="E33" i="2"/>
  <c r="D33" i="2"/>
  <c r="B33" i="2"/>
</calcChain>
</file>

<file path=xl/sharedStrings.xml><?xml version="1.0" encoding="utf-8"?>
<sst xmlns="http://schemas.openxmlformats.org/spreadsheetml/2006/main" count="128" uniqueCount="98">
  <si>
    <t>ベンチ</t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</si>
  <si>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</si>
  <si>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</si>
  <si>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</si>
  <si>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</si>
  <si>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愛知県参加校</t>
    <rPh sb="0" eb="3">
      <t>アイチケン</t>
    </rPh>
    <rPh sb="3" eb="5">
      <t>サンカ</t>
    </rPh>
    <rPh sb="5" eb="6">
      <t>コウ</t>
    </rPh>
    <phoneticPr fontId="1"/>
  </si>
  <si>
    <t>中京大中京</t>
    <rPh sb="0" eb="3">
      <t>チュウキョウダイ</t>
    </rPh>
    <rPh sb="3" eb="5">
      <t>チュウキョウ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</si>
  <si>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</si>
  <si>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</si>
  <si>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</si>
  <si>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岡崎城西</t>
    <rPh sb="0" eb="3">
      <t>オカザキジョウ</t>
    </rPh>
    <rPh sb="3" eb="4">
      <t>ニシ</t>
    </rPh>
    <phoneticPr fontId="1"/>
  </si>
  <si>
    <t>豊川</t>
    <rPh sb="0" eb="2">
      <t>トヨカワ</t>
    </rPh>
    <phoneticPr fontId="1"/>
  </si>
  <si>
    <t>名古屋大谷</t>
    <rPh sb="0" eb="3">
      <t>ナゴヤ</t>
    </rPh>
    <rPh sb="3" eb="5">
      <t>オオタニ</t>
    </rPh>
    <phoneticPr fontId="1"/>
  </si>
  <si>
    <t>豊橋南</t>
    <rPh sb="0" eb="3">
      <t>トヨハシミナミ</t>
    </rPh>
    <phoneticPr fontId="1"/>
  </si>
  <si>
    <t>安城学園</t>
    <rPh sb="0" eb="2">
      <t>アンジョウ</t>
    </rPh>
    <rPh sb="2" eb="4">
      <t>ガクエン</t>
    </rPh>
    <phoneticPr fontId="1"/>
  </si>
  <si>
    <t>至学館</t>
    <rPh sb="0" eb="3">
      <t>シガクカン</t>
    </rPh>
    <phoneticPr fontId="1"/>
  </si>
  <si>
    <t>名城大附属</t>
    <rPh sb="0" eb="2">
      <t>メイジョウ</t>
    </rPh>
    <rPh sb="2" eb="3">
      <t>ダイ</t>
    </rPh>
    <rPh sb="3" eb="5">
      <t>フゾク</t>
    </rPh>
    <phoneticPr fontId="1"/>
  </si>
  <si>
    <t>瑞陵</t>
    <rPh sb="0" eb="2">
      <t>ズイリョウ</t>
    </rPh>
    <phoneticPr fontId="1"/>
  </si>
  <si>
    <t>豊明</t>
    <rPh sb="0" eb="2">
      <t>トヨアケ</t>
    </rPh>
    <phoneticPr fontId="1"/>
  </si>
  <si>
    <t>時習館</t>
    <rPh sb="0" eb="3">
      <t>ジシュウカン</t>
    </rPh>
    <phoneticPr fontId="1"/>
  </si>
  <si>
    <t>割り当て区画数</t>
    <rPh sb="0" eb="1">
      <t>ワ</t>
    </rPh>
    <rPh sb="2" eb="3">
      <t>ア</t>
    </rPh>
    <rPh sb="4" eb="6">
      <t>クカク</t>
    </rPh>
    <rPh sb="6" eb="7">
      <t>スウ</t>
    </rPh>
    <phoneticPr fontId="1"/>
  </si>
  <si>
    <t>支部割り当て</t>
    <rPh sb="0" eb="2">
      <t>シブ</t>
    </rPh>
    <rPh sb="2" eb="3">
      <t>ワ</t>
    </rPh>
    <rPh sb="4" eb="5">
      <t>ア</t>
    </rPh>
    <phoneticPr fontId="1"/>
  </si>
  <si>
    <t>東三河</t>
    <rPh sb="0" eb="1">
      <t>ヒガシ</t>
    </rPh>
    <rPh sb="1" eb="3">
      <t>ミカワ</t>
    </rPh>
    <phoneticPr fontId="1"/>
  </si>
  <si>
    <t>西三河</t>
    <rPh sb="0" eb="3">
      <t>ニシミカワ</t>
    </rPh>
    <phoneticPr fontId="1"/>
  </si>
  <si>
    <t>名古屋南</t>
    <rPh sb="0" eb="3">
      <t>ナゴヤ</t>
    </rPh>
    <rPh sb="3" eb="4">
      <t>ミナミ</t>
    </rPh>
    <phoneticPr fontId="1"/>
  </si>
  <si>
    <t>名古屋北</t>
    <rPh sb="0" eb="3">
      <t>ナゴヤ</t>
    </rPh>
    <rPh sb="3" eb="4">
      <t>キタ</t>
    </rPh>
    <phoneticPr fontId="1"/>
  </si>
  <si>
    <t>尾張</t>
    <rPh sb="0" eb="2">
      <t>オワリ</t>
    </rPh>
    <phoneticPr fontId="1"/>
  </si>
  <si>
    <t>知多</t>
    <rPh sb="0" eb="2">
      <t>チタ</t>
    </rPh>
    <phoneticPr fontId="1"/>
  </si>
  <si>
    <t>参加校数</t>
    <rPh sb="0" eb="2">
      <t>サンカ</t>
    </rPh>
    <rPh sb="2" eb="3">
      <t>コウ</t>
    </rPh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</si>
  <si>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</si>
  <si>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安城学園</t>
    <rPh sb="0" eb="4">
      <t>アンジョウガクエン</t>
    </rPh>
    <phoneticPr fontId="1"/>
  </si>
  <si>
    <t>愛知県控え場所割一覧</t>
    <rPh sb="0" eb="3">
      <t>アイチケン</t>
    </rPh>
    <rPh sb="3" eb="4">
      <t>ヒカ</t>
    </rPh>
    <rPh sb="5" eb="7">
      <t>バショ</t>
    </rPh>
    <rPh sb="7" eb="8">
      <t>ワリ</t>
    </rPh>
    <rPh sb="8" eb="10">
      <t>イチラン</t>
    </rPh>
    <phoneticPr fontId="1"/>
  </si>
  <si>
    <t>○</t>
    <phoneticPr fontId="1"/>
  </si>
  <si>
    <t>愛工大名電</t>
    <rPh sb="0" eb="1">
      <t>アイ</t>
    </rPh>
    <rPh sb="1" eb="3">
      <t>コウダイ</t>
    </rPh>
    <rPh sb="3" eb="5">
      <t>メイデン</t>
    </rPh>
    <phoneticPr fontId="1"/>
  </si>
  <si>
    <t>豊橋南</t>
    <rPh sb="0" eb="2">
      <t>トヨハシ</t>
    </rPh>
    <rPh sb="2" eb="3">
      <t>ミナミ</t>
    </rPh>
    <phoneticPr fontId="1"/>
  </si>
  <si>
    <t>三好</t>
    <rPh sb="0" eb="2">
      <t>ミヨシ</t>
    </rPh>
    <phoneticPr fontId="1"/>
  </si>
  <si>
    <t>愛知</t>
    <rPh sb="0" eb="2">
      <t>アイチ</t>
    </rPh>
    <phoneticPr fontId="1"/>
  </si>
  <si>
    <t>豊田大谷</t>
    <rPh sb="0" eb="4">
      <t>トヨタオオタニ</t>
    </rPh>
    <phoneticPr fontId="1"/>
  </si>
  <si>
    <t>名経大高蔵</t>
    <rPh sb="0" eb="3">
      <t>メイケイダイ</t>
    </rPh>
    <rPh sb="3" eb="5">
      <t>タカクラ</t>
    </rPh>
    <phoneticPr fontId="1"/>
  </si>
  <si>
    <t>一宮</t>
    <rPh sb="0" eb="2">
      <t>イチノミヤ</t>
    </rPh>
    <phoneticPr fontId="1"/>
  </si>
  <si>
    <t>旭野</t>
    <rPh sb="0" eb="1">
      <t>アサヒ</t>
    </rPh>
    <rPh sb="1" eb="2">
      <t>ノ</t>
    </rPh>
    <phoneticPr fontId="1"/>
  </si>
  <si>
    <t>向陽</t>
    <rPh sb="0" eb="2">
      <t>コウヨウ</t>
    </rPh>
    <phoneticPr fontId="1"/>
  </si>
  <si>
    <t>岡崎城西</t>
    <rPh sb="0" eb="4">
      <t>オカザキジョウニシ</t>
    </rPh>
    <phoneticPr fontId="1"/>
  </si>
  <si>
    <t>各場所は徳島総体HPで確認してください。
新型コロナウイルス対策で、区画間が広く設定されています。
お互いの間は、密を避けて、融通しあってご使用ください。</t>
    <rPh sb="0" eb="3">
      <t>カクバショ</t>
    </rPh>
    <rPh sb="4" eb="6">
      <t>トクシマ</t>
    </rPh>
    <rPh sb="6" eb="8">
      <t>ソウタイ</t>
    </rPh>
    <rPh sb="11" eb="13">
      <t>カクニン</t>
    </rPh>
    <rPh sb="21" eb="23">
      <t>シンガタ</t>
    </rPh>
    <rPh sb="30" eb="32">
      <t>タイサク</t>
    </rPh>
    <rPh sb="34" eb="36">
      <t>クカク</t>
    </rPh>
    <rPh sb="36" eb="37">
      <t>カン</t>
    </rPh>
    <rPh sb="38" eb="39">
      <t>ヒロ</t>
    </rPh>
    <rPh sb="40" eb="42">
      <t>セッテイ</t>
    </rPh>
    <rPh sb="51" eb="52">
      <t>タガ</t>
    </rPh>
    <rPh sb="54" eb="55">
      <t>アイダ</t>
    </rPh>
    <rPh sb="57" eb="58">
      <t>ミツ</t>
    </rPh>
    <rPh sb="59" eb="60">
      <t>サ</t>
    </rPh>
    <rPh sb="63" eb="65">
      <t>ユウズウ</t>
    </rPh>
    <rPh sb="70" eb="72">
      <t>シヨウ</t>
    </rPh>
    <phoneticPr fontId="1"/>
  </si>
  <si>
    <t>A7-1</t>
  </si>
  <si>
    <t>A7-2</t>
  </si>
  <si>
    <t>A7-3</t>
  </si>
  <si>
    <t>A7-4</t>
  </si>
  <si>
    <t>A7-5</t>
  </si>
  <si>
    <t>A7-6</t>
  </si>
  <si>
    <t>A7-7</t>
  </si>
  <si>
    <t>B7-1</t>
  </si>
  <si>
    <t>B7-2</t>
  </si>
  <si>
    <t>B7-3</t>
  </si>
  <si>
    <t>B7-4</t>
  </si>
  <si>
    <t>B7-5</t>
  </si>
  <si>
    <t>B7-6</t>
  </si>
  <si>
    <t>B7-7</t>
  </si>
  <si>
    <t>B7-8</t>
  </si>
  <si>
    <t>B7-9</t>
  </si>
  <si>
    <t>C7-1</t>
  </si>
  <si>
    <t>C7-2</t>
  </si>
  <si>
    <t>C7-3</t>
  </si>
  <si>
    <t>C7-4</t>
  </si>
  <si>
    <t>C7-5</t>
  </si>
  <si>
    <t>D-7</t>
  </si>
  <si>
    <t>E7-1</t>
  </si>
  <si>
    <t>E7-2</t>
  </si>
  <si>
    <t>F7-1</t>
  </si>
  <si>
    <t>F7-2</t>
  </si>
  <si>
    <t>F7-3</t>
  </si>
  <si>
    <t>F7-4</t>
  </si>
  <si>
    <t>○</t>
  </si>
  <si>
    <t>名古屋大谷</t>
    <rPh sb="0" eb="5">
      <t>ナゴヤオオタニ</t>
    </rPh>
    <phoneticPr fontId="1"/>
  </si>
  <si>
    <t>愛工大名電</t>
    <rPh sb="0" eb="3">
      <t>アイコウダイ</t>
    </rPh>
    <rPh sb="3" eb="5">
      <t>メイデン</t>
    </rPh>
    <phoneticPr fontId="1"/>
  </si>
  <si>
    <t>名古屋西</t>
    <rPh sb="0" eb="4">
      <t>ナゴヤニシ</t>
    </rPh>
    <phoneticPr fontId="1"/>
  </si>
  <si>
    <t>刈谷</t>
    <rPh sb="0" eb="2">
      <t>カリヤ</t>
    </rPh>
    <phoneticPr fontId="1"/>
  </si>
  <si>
    <t>岡崎北</t>
    <rPh sb="0" eb="3">
      <t>オカザキキタ</t>
    </rPh>
    <phoneticPr fontId="1"/>
  </si>
  <si>
    <t>安城東</t>
    <rPh sb="0" eb="3">
      <t>アンジョウヒガシ</t>
    </rPh>
    <phoneticPr fontId="1"/>
  </si>
  <si>
    <t>桜丘</t>
    <rPh sb="0" eb="2">
      <t>サクラガオカ</t>
    </rPh>
    <phoneticPr fontId="1"/>
  </si>
  <si>
    <t>愛西工科</t>
    <rPh sb="0" eb="1">
      <t>アイ</t>
    </rPh>
    <rPh sb="1" eb="2">
      <t>ニシ</t>
    </rPh>
    <rPh sb="2" eb="4">
      <t>コウカ</t>
    </rPh>
    <phoneticPr fontId="1"/>
  </si>
  <si>
    <t>春日井</t>
    <rPh sb="0" eb="3">
      <t>カスガイ</t>
    </rPh>
    <phoneticPr fontId="1"/>
  </si>
  <si>
    <t>熱田</t>
    <rPh sb="0" eb="2">
      <t>アツタ</t>
    </rPh>
    <phoneticPr fontId="1"/>
  </si>
  <si>
    <t>国府</t>
    <rPh sb="0" eb="2">
      <t>コクフ</t>
    </rPh>
    <phoneticPr fontId="1"/>
  </si>
  <si>
    <t>一宮起工</t>
    <rPh sb="0" eb="2">
      <t>イチノミヤ</t>
    </rPh>
    <rPh sb="2" eb="3">
      <t>オ</t>
    </rPh>
    <rPh sb="3" eb="4">
      <t>コウ</t>
    </rPh>
    <phoneticPr fontId="1"/>
  </si>
  <si>
    <t>誠信</t>
    <rPh sb="0" eb="1">
      <t>マコト</t>
    </rPh>
    <rPh sb="1" eb="2">
      <t>シン</t>
    </rPh>
    <phoneticPr fontId="1"/>
  </si>
  <si>
    <t>千種</t>
    <rPh sb="0" eb="2">
      <t>チグサ</t>
    </rPh>
    <phoneticPr fontId="1"/>
  </si>
  <si>
    <t>岡崎</t>
    <rPh sb="0" eb="2">
      <t>オカザキ</t>
    </rPh>
    <phoneticPr fontId="1"/>
  </si>
  <si>
    <t>旭丘</t>
    <rPh sb="0" eb="1">
      <t>アサヒ</t>
    </rPh>
    <rPh sb="1" eb="2">
      <t>オカ</t>
    </rPh>
    <phoneticPr fontId="1"/>
  </si>
  <si>
    <t>津島</t>
    <rPh sb="0" eb="2">
      <t>ツシマ</t>
    </rPh>
    <phoneticPr fontId="1"/>
  </si>
  <si>
    <t>名古屋南</t>
    <rPh sb="0" eb="4">
      <t>ナゴヤミナミ</t>
    </rPh>
    <phoneticPr fontId="1"/>
  </si>
  <si>
    <t>名古屋北・尾張</t>
    <rPh sb="0" eb="4">
      <t>ナゴヤキタ</t>
    </rPh>
    <rPh sb="5" eb="7">
      <t>オワリ</t>
    </rPh>
    <phoneticPr fontId="1"/>
  </si>
  <si>
    <t>東・西三河</t>
    <rPh sb="0" eb="1">
      <t>ヒガシ</t>
    </rPh>
    <rPh sb="2" eb="5">
      <t>ニシミカワ</t>
    </rPh>
    <phoneticPr fontId="1"/>
  </si>
  <si>
    <t>それぞれの⑦エリアの空いているところは利用可。</t>
    <rPh sb="10" eb="11">
      <t>ア</t>
    </rPh>
    <rPh sb="19" eb="22">
      <t>リヨウカ</t>
    </rPh>
    <phoneticPr fontId="1"/>
  </si>
  <si>
    <t>場内駐車券配布校</t>
    <rPh sb="0" eb="2">
      <t>ジョウナイ</t>
    </rPh>
    <rPh sb="2" eb="5">
      <t>チュウシャケン</t>
    </rPh>
    <rPh sb="5" eb="7">
      <t>ハイフ</t>
    </rPh>
    <rPh sb="7" eb="8">
      <t>コウ</t>
    </rPh>
    <phoneticPr fontId="1"/>
  </si>
  <si>
    <t>中京大中京・至学館・名古屋大谷・岡崎城西</t>
    <rPh sb="0" eb="5">
      <t>チュウキョウダイチュウキョウ</t>
    </rPh>
    <rPh sb="6" eb="9">
      <t>シガクカン</t>
    </rPh>
    <rPh sb="10" eb="15">
      <t>ナゴヤオオタニ</t>
    </rPh>
    <rPh sb="16" eb="19">
      <t>オカザキジョウ</t>
    </rPh>
    <rPh sb="19" eb="20">
      <t>ニシ</t>
    </rPh>
    <phoneticPr fontId="1"/>
  </si>
  <si>
    <t>安城学園・愛工大名電・豊橋南・桜丘</t>
    <rPh sb="0" eb="4">
      <t>アンジョウガクエン</t>
    </rPh>
    <phoneticPr fontId="1"/>
  </si>
  <si>
    <t>平岡小学校駐車場券配布校（雨天時・雨天予想時使用不可）</t>
    <rPh sb="0" eb="2">
      <t>ヒラオカ</t>
    </rPh>
    <rPh sb="2" eb="5">
      <t>ショウガッコウ</t>
    </rPh>
    <rPh sb="5" eb="8">
      <t>チュウシャジョウ</t>
    </rPh>
    <rPh sb="8" eb="9">
      <t>ケン</t>
    </rPh>
    <rPh sb="9" eb="12">
      <t>ハイフコウ</t>
    </rPh>
    <rPh sb="13" eb="16">
      <t>ウテンジ</t>
    </rPh>
    <rPh sb="17" eb="22">
      <t>ウテンヨソウジ</t>
    </rPh>
    <rPh sb="22" eb="26">
      <t>シヨウフカ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</si>
</sst>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>
      <alignment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H6" sqref="H6"/>
    </sheetView>
  </sheetViews>
  <sheetFormatPr defaultRowHeight="18.75" x14ac:dyDescent="0.4"/>
  <cols>
    <col min="3" max="3" width="14.375" bestFit="1" customWidth="1"/>
    <col min="8" max="8" width="4.375" customWidth="1"/>
    <col min="9" max="9" width="12.375" bestFit="1" customWidth="1"/>
    <col min="13" max="13" width="7" customWidth="1"/>
    <col min="17" max="17" width="11.875" customWidth="1"/>
  </cols>
  <sheetData>
    <row r="1" spans="1:17" ht="42" customHeight="1" x14ac:dyDescent="0.4">
      <c r="B1" s="77" t="s">
        <v>31</v>
      </c>
      <c r="C1" s="78"/>
      <c r="D1" s="78"/>
      <c r="E1" s="78"/>
      <c r="F1" s="78"/>
      <c r="G1" s="22"/>
    </row>
    <row r="2" spans="1:17" ht="60" customHeight="1" x14ac:dyDescent="0.4">
      <c r="B2" s="23"/>
      <c r="C2" s="79" t="s">
        <v>43</v>
      </c>
      <c r="D2" s="80"/>
      <c r="E2" s="80"/>
      <c r="F2" s="80"/>
      <c r="G2" s="80"/>
      <c r="H2" s="80"/>
      <c r="I2" s="80"/>
    </row>
    <row r="3" spans="1:17" ht="19.5" thickBot="1" x14ac:dyDescent="0.45"/>
    <row r="4" spans="1:17" ht="19.5" thickBot="1" x14ac:dyDescent="0.45">
      <c r="A4" s="3" t="s">
        <v>0</v>
      </c>
      <c r="B4" s="4" t="s">
        <v>1</v>
      </c>
      <c r="C4" s="4"/>
      <c r="D4" s="5" t="s">
        <v>2</v>
      </c>
      <c r="E4" s="6" t="s">
        <v>3</v>
      </c>
      <c r="F4" s="7" t="s">
        <v>4</v>
      </c>
      <c r="G4" s="43"/>
      <c r="I4" s="24" t="s">
        <v>5</v>
      </c>
      <c r="J4" s="25" t="s">
        <v>7</v>
      </c>
      <c r="K4" s="26" t="s">
        <v>8</v>
      </c>
      <c r="L4" s="27" t="s">
        <v>9</v>
      </c>
      <c r="M4" s="21" t="s">
        <v>20</v>
      </c>
    </row>
    <row r="5" spans="1:17" x14ac:dyDescent="0.4">
      <c r="A5" s="8" t="s">
        <v>44</v>
      </c>
      <c r="B5" s="37" t="s">
        <v>72</v>
      </c>
      <c r="C5" s="9" t="s">
        <v>6</v>
      </c>
      <c r="D5" s="31"/>
      <c r="E5" s="31"/>
      <c r="F5" s="32"/>
      <c r="G5" s="43"/>
      <c r="H5">
        <v>1</v>
      </c>
      <c r="I5" s="47" t="s">
        <v>6</v>
      </c>
      <c r="J5" s="48">
        <v>8</v>
      </c>
      <c r="K5" s="49">
        <v>13</v>
      </c>
      <c r="L5" s="50">
        <f t="shared" ref="L5" si="0">J5+K5</f>
        <v>21</v>
      </c>
      <c r="M5">
        <v>1</v>
      </c>
      <c r="O5" t="s">
        <v>94</v>
      </c>
    </row>
    <row r="6" spans="1:17" x14ac:dyDescent="0.4">
      <c r="A6" s="10" t="s">
        <v>45</v>
      </c>
      <c r="B6" s="29"/>
      <c r="C6" s="2"/>
      <c r="D6" s="13" t="s">
        <v>72</v>
      </c>
      <c r="E6" s="29"/>
      <c r="F6" s="33"/>
      <c r="G6" s="43"/>
      <c r="H6">
        <v>2</v>
      </c>
      <c r="I6" s="28" t="s">
        <v>15</v>
      </c>
      <c r="J6" s="20">
        <v>6</v>
      </c>
      <c r="K6" s="18">
        <v>15</v>
      </c>
      <c r="L6" s="19">
        <f>J6+K6</f>
        <v>21</v>
      </c>
      <c r="M6">
        <v>2</v>
      </c>
      <c r="O6" t="s">
        <v>95</v>
      </c>
    </row>
    <row r="7" spans="1:17" x14ac:dyDescent="0.4">
      <c r="A7" s="12" t="s">
        <v>46</v>
      </c>
      <c r="B7" s="14" t="s">
        <v>32</v>
      </c>
      <c r="C7" s="2" t="s">
        <v>42</v>
      </c>
      <c r="D7" s="29"/>
      <c r="E7" s="29"/>
      <c r="F7" s="33"/>
      <c r="G7" s="43"/>
      <c r="H7">
        <v>3</v>
      </c>
      <c r="I7" s="28" t="s">
        <v>12</v>
      </c>
      <c r="J7" s="20">
        <v>14</v>
      </c>
      <c r="K7" s="18">
        <v>0</v>
      </c>
      <c r="L7" s="19">
        <f>J7+K7</f>
        <v>14</v>
      </c>
      <c r="M7">
        <v>1</v>
      </c>
    </row>
    <row r="8" spans="1:17" x14ac:dyDescent="0.4">
      <c r="A8" s="10" t="s">
        <v>47</v>
      </c>
      <c r="B8" s="29"/>
      <c r="C8" s="2"/>
      <c r="D8" s="29"/>
      <c r="E8" s="29"/>
      <c r="F8" s="11" t="s">
        <v>72</v>
      </c>
      <c r="G8" s="43"/>
      <c r="H8">
        <v>4</v>
      </c>
      <c r="I8" s="28" t="s">
        <v>10</v>
      </c>
      <c r="J8" s="20">
        <v>0</v>
      </c>
      <c r="K8" s="18">
        <v>10</v>
      </c>
      <c r="L8" s="19">
        <f>J8+K8</f>
        <v>10</v>
      </c>
      <c r="M8">
        <v>1</v>
      </c>
      <c r="O8" t="s">
        <v>97</v>
      </c>
    </row>
    <row r="9" spans="1:17" x14ac:dyDescent="0.4">
      <c r="A9" s="12" t="s">
        <v>48</v>
      </c>
      <c r="B9" s="14" t="s">
        <v>72</v>
      </c>
      <c r="C9" s="2" t="s">
        <v>30</v>
      </c>
      <c r="D9" s="29"/>
      <c r="E9" s="29"/>
      <c r="F9" s="33"/>
      <c r="G9" s="43"/>
      <c r="H9">
        <v>5</v>
      </c>
      <c r="I9" s="28" t="s">
        <v>14</v>
      </c>
      <c r="J9" s="20">
        <v>0</v>
      </c>
      <c r="K9" s="18">
        <v>9</v>
      </c>
      <c r="L9" s="19">
        <f>J9+K9</f>
        <v>9</v>
      </c>
      <c r="M9">
        <v>1</v>
      </c>
      <c r="O9" t="s">
        <v>96</v>
      </c>
    </row>
    <row r="10" spans="1:17" x14ac:dyDescent="0.4">
      <c r="A10" s="10" t="s">
        <v>49</v>
      </c>
      <c r="B10" s="29"/>
      <c r="C10" s="2"/>
      <c r="D10" s="13" t="s">
        <v>72</v>
      </c>
      <c r="E10" s="29"/>
      <c r="F10" s="33"/>
      <c r="G10" s="43"/>
      <c r="H10">
        <v>6</v>
      </c>
      <c r="I10" s="28" t="s">
        <v>33</v>
      </c>
      <c r="J10" s="20">
        <v>6</v>
      </c>
      <c r="K10" s="18">
        <v>1</v>
      </c>
      <c r="L10" s="19">
        <f>J10+K10</f>
        <v>7</v>
      </c>
      <c r="M10">
        <v>1</v>
      </c>
    </row>
    <row r="11" spans="1:17" ht="19.5" thickBot="1" x14ac:dyDescent="0.45">
      <c r="A11" s="57" t="s">
        <v>50</v>
      </c>
      <c r="B11" s="30"/>
      <c r="C11" s="15"/>
      <c r="D11" s="30"/>
      <c r="E11" s="30"/>
      <c r="F11" s="55" t="s">
        <v>72</v>
      </c>
      <c r="G11" s="43"/>
      <c r="H11">
        <v>7</v>
      </c>
      <c r="I11" s="28" t="s">
        <v>34</v>
      </c>
      <c r="J11" s="20">
        <v>1</v>
      </c>
      <c r="K11" s="18">
        <v>6</v>
      </c>
      <c r="L11" s="19">
        <v>7</v>
      </c>
      <c r="M11" s="21">
        <v>1</v>
      </c>
      <c r="N11" s="72" t="s">
        <v>21</v>
      </c>
      <c r="O11" s="76"/>
      <c r="P11" s="76"/>
      <c r="Q11" s="73"/>
    </row>
    <row r="12" spans="1:17" x14ac:dyDescent="0.4">
      <c r="A12" s="8" t="s">
        <v>51</v>
      </c>
      <c r="B12" s="37" t="s">
        <v>72</v>
      </c>
      <c r="C12" s="9" t="s">
        <v>15</v>
      </c>
      <c r="D12" s="31"/>
      <c r="E12" s="31"/>
      <c r="F12" s="32"/>
      <c r="G12" s="43"/>
      <c r="H12">
        <v>8</v>
      </c>
      <c r="I12" s="70" t="s">
        <v>79</v>
      </c>
      <c r="J12" s="20">
        <v>6</v>
      </c>
      <c r="K12" s="18">
        <v>0</v>
      </c>
      <c r="L12" s="19">
        <f t="shared" ref="L12:L38" si="1">J12+K12</f>
        <v>6</v>
      </c>
      <c r="N12" s="18"/>
      <c r="O12" s="18" t="s">
        <v>28</v>
      </c>
      <c r="P12" s="18" t="s">
        <v>29</v>
      </c>
      <c r="Q12" s="18" t="s">
        <v>21</v>
      </c>
    </row>
    <row r="13" spans="1:17" x14ac:dyDescent="0.4">
      <c r="A13" s="12" t="s">
        <v>52</v>
      </c>
      <c r="B13" s="14" t="s">
        <v>72</v>
      </c>
      <c r="C13" s="29" t="s">
        <v>15</v>
      </c>
      <c r="D13" s="29"/>
      <c r="E13" s="29"/>
      <c r="F13" s="33"/>
      <c r="G13" s="43"/>
      <c r="H13">
        <v>9</v>
      </c>
      <c r="I13" s="70" t="s">
        <v>11</v>
      </c>
      <c r="J13" s="20">
        <v>2</v>
      </c>
      <c r="K13" s="18">
        <v>2</v>
      </c>
      <c r="L13" s="19">
        <f t="shared" si="1"/>
        <v>4</v>
      </c>
      <c r="N13" s="18" t="s">
        <v>22</v>
      </c>
      <c r="O13" s="18">
        <v>4</v>
      </c>
      <c r="P13" s="18">
        <v>13</v>
      </c>
      <c r="Q13" s="81">
        <v>2</v>
      </c>
    </row>
    <row r="14" spans="1:17" x14ac:dyDescent="0.4">
      <c r="A14" s="10" t="s">
        <v>53</v>
      </c>
      <c r="B14" s="14" t="s">
        <v>72</v>
      </c>
      <c r="C14" s="29" t="s">
        <v>73</v>
      </c>
      <c r="D14" s="29"/>
      <c r="E14" s="29"/>
      <c r="F14" s="33"/>
      <c r="G14" s="43"/>
      <c r="H14">
        <v>10</v>
      </c>
      <c r="I14" s="70" t="s">
        <v>35</v>
      </c>
      <c r="J14" s="20">
        <v>3</v>
      </c>
      <c r="K14" s="18">
        <v>1</v>
      </c>
      <c r="L14" s="19">
        <f t="shared" si="1"/>
        <v>4</v>
      </c>
      <c r="N14" s="18" t="s">
        <v>23</v>
      </c>
      <c r="O14" s="18">
        <v>6</v>
      </c>
      <c r="P14" s="18">
        <v>13</v>
      </c>
      <c r="Q14" s="82"/>
    </row>
    <row r="15" spans="1:17" x14ac:dyDescent="0.4">
      <c r="A15" s="10" t="s">
        <v>54</v>
      </c>
      <c r="B15" s="29"/>
      <c r="C15" s="29"/>
      <c r="D15" s="13" t="s">
        <v>72</v>
      </c>
      <c r="E15" s="29"/>
      <c r="F15" s="33"/>
      <c r="G15" s="43"/>
      <c r="H15">
        <v>11</v>
      </c>
      <c r="I15" s="70" t="s">
        <v>37</v>
      </c>
      <c r="J15" s="20">
        <v>1</v>
      </c>
      <c r="K15" s="18">
        <v>3</v>
      </c>
      <c r="L15" s="19">
        <f t="shared" si="1"/>
        <v>4</v>
      </c>
      <c r="N15" s="18" t="s">
        <v>24</v>
      </c>
      <c r="O15" s="18">
        <v>6</v>
      </c>
      <c r="P15" s="18">
        <v>12</v>
      </c>
      <c r="Q15" s="18">
        <v>1</v>
      </c>
    </row>
    <row r="16" spans="1:17" x14ac:dyDescent="0.4">
      <c r="A16" s="12" t="s">
        <v>55</v>
      </c>
      <c r="B16" s="1"/>
      <c r="C16" s="1"/>
      <c r="D16" s="45" t="s">
        <v>72</v>
      </c>
      <c r="E16" s="34"/>
      <c r="F16" s="36"/>
      <c r="G16" s="43"/>
      <c r="H16">
        <v>12</v>
      </c>
      <c r="I16" s="70" t="s">
        <v>38</v>
      </c>
      <c r="J16" s="20">
        <v>4</v>
      </c>
      <c r="K16" s="18">
        <v>0</v>
      </c>
      <c r="L16" s="19">
        <f t="shared" si="1"/>
        <v>4</v>
      </c>
      <c r="N16" s="18" t="s">
        <v>25</v>
      </c>
      <c r="O16" s="18">
        <v>6</v>
      </c>
      <c r="P16" s="18">
        <v>8</v>
      </c>
      <c r="Q16" s="81">
        <v>1</v>
      </c>
    </row>
    <row r="17" spans="1:17" x14ac:dyDescent="0.4">
      <c r="A17" s="10" t="s">
        <v>56</v>
      </c>
      <c r="B17" s="2"/>
      <c r="C17" s="2"/>
      <c r="D17" s="29"/>
      <c r="E17" s="29"/>
      <c r="F17" s="11" t="s">
        <v>72</v>
      </c>
      <c r="G17" s="44"/>
      <c r="H17">
        <v>13</v>
      </c>
      <c r="I17" s="70" t="s">
        <v>40</v>
      </c>
      <c r="J17" s="20">
        <v>1</v>
      </c>
      <c r="K17" s="18">
        <v>2</v>
      </c>
      <c r="L17" s="19">
        <f t="shared" si="1"/>
        <v>3</v>
      </c>
      <c r="N17" s="18" t="s">
        <v>27</v>
      </c>
      <c r="O17" s="18">
        <v>0</v>
      </c>
      <c r="P17" s="18">
        <v>0</v>
      </c>
      <c r="Q17" s="83"/>
    </row>
    <row r="18" spans="1:17" x14ac:dyDescent="0.4">
      <c r="A18" s="10" t="s">
        <v>57</v>
      </c>
      <c r="B18" s="2"/>
      <c r="C18" s="2"/>
      <c r="D18" s="29"/>
      <c r="E18" s="29"/>
      <c r="F18" s="11" t="s">
        <v>72</v>
      </c>
      <c r="G18" s="44"/>
      <c r="H18">
        <v>14</v>
      </c>
      <c r="I18" s="70" t="s">
        <v>16</v>
      </c>
      <c r="J18" s="20">
        <v>2</v>
      </c>
      <c r="K18" s="18">
        <v>0</v>
      </c>
      <c r="L18" s="19">
        <f t="shared" si="1"/>
        <v>2</v>
      </c>
      <c r="N18" s="18" t="s">
        <v>26</v>
      </c>
      <c r="O18" s="18">
        <v>5</v>
      </c>
      <c r="P18" s="18">
        <v>5</v>
      </c>
      <c r="Q18" s="82"/>
    </row>
    <row r="19" spans="1:17" x14ac:dyDescent="0.4">
      <c r="A19" s="12" t="s">
        <v>58</v>
      </c>
      <c r="B19" s="34"/>
      <c r="C19" s="1"/>
      <c r="D19" s="34"/>
      <c r="E19" s="34"/>
      <c r="F19" s="35" t="s">
        <v>32</v>
      </c>
      <c r="G19" s="43"/>
      <c r="H19">
        <v>15</v>
      </c>
      <c r="I19" s="70" t="s">
        <v>77</v>
      </c>
      <c r="J19" s="20">
        <v>1</v>
      </c>
      <c r="K19" s="18">
        <v>1</v>
      </c>
      <c r="L19" s="19">
        <f t="shared" si="1"/>
        <v>2</v>
      </c>
      <c r="N19" s="18"/>
      <c r="O19" s="18">
        <f>SUM(O13:O18)</f>
        <v>27</v>
      </c>
      <c r="P19" s="18">
        <f>SUM(P13:P18)</f>
        <v>51</v>
      </c>
      <c r="Q19" s="18">
        <f>SUM(Q13:Q18)</f>
        <v>4</v>
      </c>
    </row>
    <row r="20" spans="1:17" ht="19.5" thickBot="1" x14ac:dyDescent="0.45">
      <c r="A20" s="16" t="s">
        <v>59</v>
      </c>
      <c r="B20" s="30"/>
      <c r="C20" s="15"/>
      <c r="D20" s="30"/>
      <c r="E20" s="65" t="s">
        <v>32</v>
      </c>
      <c r="F20" s="54"/>
      <c r="G20" s="43"/>
      <c r="H20">
        <v>16</v>
      </c>
      <c r="I20" s="70" t="s">
        <v>41</v>
      </c>
      <c r="J20" s="20">
        <v>1</v>
      </c>
      <c r="K20" s="18">
        <v>1</v>
      </c>
      <c r="L20" s="19">
        <f t="shared" si="1"/>
        <v>2</v>
      </c>
    </row>
    <row r="21" spans="1:17" x14ac:dyDescent="0.4">
      <c r="A21" s="8" t="s">
        <v>60</v>
      </c>
      <c r="B21" s="37" t="s">
        <v>72</v>
      </c>
      <c r="C21" s="9" t="s">
        <v>13</v>
      </c>
      <c r="D21" s="31"/>
      <c r="E21" s="31"/>
      <c r="F21" s="32"/>
      <c r="G21" s="43"/>
      <c r="H21">
        <v>17</v>
      </c>
      <c r="I21" s="70" t="s">
        <v>82</v>
      </c>
      <c r="J21" s="20">
        <v>2</v>
      </c>
      <c r="K21" s="18"/>
      <c r="L21" s="19">
        <f t="shared" si="1"/>
        <v>2</v>
      </c>
    </row>
    <row r="22" spans="1:17" x14ac:dyDescent="0.4">
      <c r="A22" s="10" t="s">
        <v>61</v>
      </c>
      <c r="B22" s="14" t="s">
        <v>72</v>
      </c>
      <c r="C22" s="2" t="s">
        <v>74</v>
      </c>
      <c r="D22" s="29"/>
      <c r="E22" s="29"/>
      <c r="F22" s="33"/>
      <c r="G22" s="43"/>
      <c r="H22">
        <v>18</v>
      </c>
      <c r="I22" s="70" t="s">
        <v>19</v>
      </c>
      <c r="J22" s="20"/>
      <c r="K22" s="18">
        <v>2</v>
      </c>
      <c r="L22" s="19">
        <f t="shared" si="1"/>
        <v>2</v>
      </c>
    </row>
    <row r="23" spans="1:17" x14ac:dyDescent="0.4">
      <c r="A23" s="10" t="s">
        <v>62</v>
      </c>
      <c r="B23" s="29"/>
      <c r="C23" s="29"/>
      <c r="D23" s="29"/>
      <c r="E23" s="29"/>
      <c r="F23" s="11" t="s">
        <v>72</v>
      </c>
      <c r="G23" s="43"/>
      <c r="H23">
        <v>19</v>
      </c>
      <c r="I23" s="70" t="s">
        <v>36</v>
      </c>
      <c r="J23" s="20">
        <v>1</v>
      </c>
      <c r="K23" s="18">
        <v>0</v>
      </c>
      <c r="L23" s="19">
        <f t="shared" si="1"/>
        <v>1</v>
      </c>
    </row>
    <row r="24" spans="1:17" x14ac:dyDescent="0.4">
      <c r="A24" s="10" t="s">
        <v>63</v>
      </c>
      <c r="B24" s="29"/>
      <c r="C24" s="29"/>
      <c r="D24" s="29"/>
      <c r="E24" s="29"/>
      <c r="F24" s="11" t="s">
        <v>72</v>
      </c>
      <c r="G24" s="43"/>
      <c r="H24">
        <v>20</v>
      </c>
      <c r="I24" s="70" t="s">
        <v>39</v>
      </c>
      <c r="J24" s="20">
        <v>1</v>
      </c>
      <c r="K24" s="18">
        <v>0</v>
      </c>
      <c r="L24" s="19">
        <f t="shared" si="1"/>
        <v>1</v>
      </c>
    </row>
    <row r="25" spans="1:17" ht="19.5" thickBot="1" x14ac:dyDescent="0.45">
      <c r="A25" s="16" t="s">
        <v>64</v>
      </c>
      <c r="B25" s="30"/>
      <c r="C25" s="30"/>
      <c r="D25" s="38" t="s">
        <v>72</v>
      </c>
      <c r="E25" s="30"/>
      <c r="F25" s="54"/>
      <c r="G25" s="43"/>
      <c r="H25">
        <v>21</v>
      </c>
      <c r="I25" s="70" t="s">
        <v>75</v>
      </c>
      <c r="J25" s="20">
        <v>1</v>
      </c>
      <c r="K25" s="18">
        <v>0</v>
      </c>
      <c r="L25" s="19">
        <f t="shared" si="1"/>
        <v>1</v>
      </c>
    </row>
    <row r="26" spans="1:17" ht="19.5" thickBot="1" x14ac:dyDescent="0.45">
      <c r="A26" s="58" t="s">
        <v>65</v>
      </c>
      <c r="B26" s="59"/>
      <c r="C26" s="62"/>
      <c r="D26" s="59"/>
      <c r="E26" s="46" t="s">
        <v>32</v>
      </c>
      <c r="F26" s="60"/>
      <c r="G26" s="43"/>
      <c r="H26">
        <v>22</v>
      </c>
      <c r="I26" s="70" t="s">
        <v>76</v>
      </c>
      <c r="J26" s="20">
        <v>1</v>
      </c>
      <c r="K26" s="18">
        <v>0</v>
      </c>
      <c r="L26" s="19">
        <f t="shared" si="1"/>
        <v>1</v>
      </c>
    </row>
    <row r="27" spans="1:17" x14ac:dyDescent="0.4">
      <c r="A27" s="8" t="s">
        <v>66</v>
      </c>
      <c r="B27" s="31"/>
      <c r="C27" s="31"/>
      <c r="D27" s="31"/>
      <c r="E27" s="31"/>
      <c r="F27" s="56" t="s">
        <v>72</v>
      </c>
      <c r="G27" s="43"/>
      <c r="H27">
        <v>23</v>
      </c>
      <c r="I27" s="70" t="s">
        <v>78</v>
      </c>
      <c r="J27" s="20">
        <v>1</v>
      </c>
      <c r="K27" s="18">
        <v>0</v>
      </c>
      <c r="L27" s="19">
        <f t="shared" si="1"/>
        <v>1</v>
      </c>
    </row>
    <row r="28" spans="1:17" x14ac:dyDescent="0.4">
      <c r="A28" s="10" t="s">
        <v>67</v>
      </c>
      <c r="B28" s="29"/>
      <c r="C28" s="29"/>
      <c r="D28" s="13" t="s">
        <v>72</v>
      </c>
      <c r="E28" s="29"/>
      <c r="F28" s="33"/>
      <c r="G28" s="43"/>
      <c r="H28">
        <v>24</v>
      </c>
      <c r="I28" s="70" t="s">
        <v>17</v>
      </c>
      <c r="J28" s="20"/>
      <c r="K28" s="18">
        <v>1</v>
      </c>
      <c r="L28" s="19">
        <f t="shared" si="1"/>
        <v>1</v>
      </c>
    </row>
    <row r="29" spans="1:17" ht="18" customHeight="1" x14ac:dyDescent="0.4">
      <c r="A29" s="10" t="s">
        <v>68</v>
      </c>
      <c r="B29" s="14" t="s">
        <v>72</v>
      </c>
      <c r="C29" s="74" t="s">
        <v>92</v>
      </c>
      <c r="D29" s="29"/>
      <c r="E29" s="29"/>
      <c r="F29" s="33"/>
      <c r="G29" s="43"/>
      <c r="H29">
        <v>25</v>
      </c>
      <c r="I29" s="70" t="s">
        <v>80</v>
      </c>
      <c r="J29" s="20">
        <v>1</v>
      </c>
      <c r="K29" s="18"/>
      <c r="L29" s="19">
        <f t="shared" si="1"/>
        <v>1</v>
      </c>
    </row>
    <row r="30" spans="1:17" x14ac:dyDescent="0.4">
      <c r="A30" s="10" t="s">
        <v>69</v>
      </c>
      <c r="B30" s="14" t="s">
        <v>72</v>
      </c>
      <c r="C30" s="75"/>
      <c r="D30" s="29"/>
      <c r="E30" s="29"/>
      <c r="F30" s="33"/>
      <c r="G30" s="43"/>
      <c r="H30">
        <v>26</v>
      </c>
      <c r="I30" s="70" t="s">
        <v>18</v>
      </c>
      <c r="J30" s="20">
        <v>1</v>
      </c>
      <c r="K30" s="18">
        <v>0</v>
      </c>
      <c r="L30" s="19">
        <f t="shared" si="1"/>
        <v>1</v>
      </c>
    </row>
    <row r="31" spans="1:17" x14ac:dyDescent="0.4">
      <c r="A31" s="10" t="s">
        <v>70</v>
      </c>
      <c r="B31" s="14" t="s">
        <v>72</v>
      </c>
      <c r="C31" s="68" t="s">
        <v>90</v>
      </c>
      <c r="D31" s="29"/>
      <c r="E31" s="29"/>
      <c r="F31" s="33"/>
      <c r="G31" s="43"/>
      <c r="H31">
        <v>27</v>
      </c>
      <c r="I31" s="71" t="s">
        <v>81</v>
      </c>
      <c r="J31" s="51">
        <v>1</v>
      </c>
      <c r="K31" s="52"/>
      <c r="L31" s="53">
        <f t="shared" si="1"/>
        <v>1</v>
      </c>
    </row>
    <row r="32" spans="1:17" ht="19.5" thickBot="1" x14ac:dyDescent="0.45">
      <c r="A32" s="16" t="s">
        <v>71</v>
      </c>
      <c r="B32" s="61" t="s">
        <v>72</v>
      </c>
      <c r="C32" s="69" t="s">
        <v>91</v>
      </c>
      <c r="D32" s="30"/>
      <c r="E32" s="30"/>
      <c r="F32" s="54"/>
      <c r="G32" s="43"/>
      <c r="H32">
        <v>28</v>
      </c>
      <c r="I32" s="70" t="s">
        <v>83</v>
      </c>
      <c r="J32" s="20">
        <v>1</v>
      </c>
      <c r="K32" s="18"/>
      <c r="L32" s="53">
        <f t="shared" si="1"/>
        <v>1</v>
      </c>
    </row>
    <row r="33" spans="1:12" ht="19.5" thickBot="1" x14ac:dyDescent="0.45">
      <c r="A33" s="17"/>
      <c r="B33" s="40">
        <f>COUNTA(B5:B32)</f>
        <v>12</v>
      </c>
      <c r="C33" s="40"/>
      <c r="D33" s="41">
        <f>COUNTA(D5:D32)</f>
        <v>6</v>
      </c>
      <c r="E33" s="39">
        <f>COUNTA(E5:E32)</f>
        <v>2</v>
      </c>
      <c r="F33" s="42">
        <f>COUNTA(F5:F32)</f>
        <v>8</v>
      </c>
      <c r="G33" s="43"/>
      <c r="H33">
        <v>29</v>
      </c>
      <c r="I33" s="70" t="s">
        <v>84</v>
      </c>
      <c r="J33" s="20">
        <v>1</v>
      </c>
      <c r="K33" s="18"/>
      <c r="L33" s="53">
        <f t="shared" si="1"/>
        <v>1</v>
      </c>
    </row>
    <row r="34" spans="1:12" x14ac:dyDescent="0.4">
      <c r="H34">
        <v>30</v>
      </c>
      <c r="I34" s="70" t="s">
        <v>85</v>
      </c>
      <c r="J34" s="20">
        <v>1</v>
      </c>
      <c r="K34" s="18"/>
      <c r="L34" s="53">
        <f t="shared" si="1"/>
        <v>1</v>
      </c>
    </row>
    <row r="35" spans="1:12" x14ac:dyDescent="0.4">
      <c r="A35" s="66"/>
      <c r="B35" s="67" t="s">
        <v>93</v>
      </c>
      <c r="H35">
        <v>31</v>
      </c>
      <c r="I35" s="70" t="s">
        <v>86</v>
      </c>
      <c r="J35" s="20"/>
      <c r="K35" s="18">
        <v>1</v>
      </c>
      <c r="L35" s="53">
        <f t="shared" si="1"/>
        <v>1</v>
      </c>
    </row>
    <row r="36" spans="1:12" x14ac:dyDescent="0.4">
      <c r="H36">
        <v>32</v>
      </c>
      <c r="I36" s="70" t="s">
        <v>87</v>
      </c>
      <c r="J36" s="20"/>
      <c r="K36" s="18">
        <v>1</v>
      </c>
      <c r="L36" s="18">
        <f t="shared" si="1"/>
        <v>1</v>
      </c>
    </row>
    <row r="37" spans="1:12" x14ac:dyDescent="0.4">
      <c r="H37">
        <v>33</v>
      </c>
      <c r="I37" s="70" t="s">
        <v>88</v>
      </c>
      <c r="J37" s="20"/>
      <c r="K37" s="18">
        <v>1</v>
      </c>
      <c r="L37" s="18">
        <f t="shared" si="1"/>
        <v>1</v>
      </c>
    </row>
    <row r="38" spans="1:12" ht="19.5" thickBot="1" x14ac:dyDescent="0.45">
      <c r="H38">
        <v>34</v>
      </c>
      <c r="I38" s="71" t="s">
        <v>89</v>
      </c>
      <c r="J38" s="51"/>
      <c r="K38" s="52">
        <v>1</v>
      </c>
      <c r="L38" s="52">
        <f t="shared" si="1"/>
        <v>1</v>
      </c>
    </row>
    <row r="39" spans="1:12" ht="19.5" thickBot="1" x14ac:dyDescent="0.45">
      <c r="I39" s="63"/>
      <c r="J39" s="64">
        <f>SUM(J5:J38)</f>
        <v>69</v>
      </c>
      <c r="K39" s="64">
        <f t="shared" ref="K39:L39" si="2">SUM(K5:K38)</f>
        <v>71</v>
      </c>
      <c r="L39" s="64">
        <f t="shared" si="2"/>
        <v>140</v>
      </c>
    </row>
  </sheetData>
  <sortState ref="I6:L38">
    <sortCondition descending="1" ref="L6:L38"/>
  </sortState>
  <mergeCells count="6">
    <mergeCell ref="C29:C30"/>
    <mergeCell ref="N11:Q11"/>
    <mergeCell ref="B1:F1"/>
    <mergeCell ref="C2:I2"/>
    <mergeCell ref="Q13:Q14"/>
    <mergeCell ref="Q16:Q18"/>
  </mergeCells>
  <phoneticPr fontId="1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愛知県内割り当て</vt:lpstr>
      <vt:lpstr>愛知県内割り当て!Print_Area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哲郎</dc:creator>
  <cp:lastModifiedBy>T02</cp:lastModifiedBy>
  <dcterms:created xsi:type="dcterms:W3CDTF">2021-07-01T04:11:03Z</dcterms:created>
  <dcterms:modified xsi:type="dcterms:W3CDTF">2023-07-08T01:18:37Z</dcterms:modified>
</cp:coreProperties>
</file>